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20" windowHeight="10740" activeTab="0"/>
  </bookViews>
  <sheets>
    <sheet name="2016 plan nabave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<sst xmlns="http://schemas.openxmlformats.org/spreadsheetml/2006/main" count="73" uniqueCount="70">
  <si>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IZNOS BEZ PDV-A</t>
  </si>
  <si>
    <t>IZNOS S PDV-OM</t>
  </si>
  <si>
    <t>PREDMET NABAVE</t>
  </si>
  <si>
    <t>Rashodi za materijal i energiju</t>
  </si>
  <si>
    <t>Energija</t>
  </si>
  <si>
    <t>Materijal i dijelovi za tekuće i inv.odr.</t>
  </si>
  <si>
    <t>Sitan inventar</t>
  </si>
  <si>
    <t>Službena i radna odjeća</t>
  </si>
  <si>
    <t>Rashodi za usluge</t>
  </si>
  <si>
    <t>Komunalne usluge</t>
  </si>
  <si>
    <t>Zakupnine i najamnine</t>
  </si>
  <si>
    <t>Zdravstvene usluge</t>
  </si>
  <si>
    <t>Računalne usluge</t>
  </si>
  <si>
    <t>Ostale usluge</t>
  </si>
  <si>
    <t>Ostali nespomenuti rashodi</t>
  </si>
  <si>
    <t>Reprezentacija</t>
  </si>
  <si>
    <t>Članarine</t>
  </si>
  <si>
    <t>Financijski rashodi</t>
  </si>
  <si>
    <t>Bankarske usluge</t>
  </si>
  <si>
    <t>Zatezne kamate</t>
  </si>
  <si>
    <t>Postrojenja i oprema</t>
  </si>
  <si>
    <t>Računalna oprema i namještaj</t>
  </si>
  <si>
    <t>Knjige u knjižnici</t>
  </si>
  <si>
    <t>EKONOMSKA ŠKOLA PULA</t>
  </si>
  <si>
    <t>Usluge tek.i inv. održavanja</t>
  </si>
  <si>
    <t>SVEUKUPNO:</t>
  </si>
  <si>
    <t>Ravnatelj:</t>
  </si>
  <si>
    <t>____________________</t>
  </si>
  <si>
    <t>Petko Radulović, prof.</t>
  </si>
  <si>
    <t>Kto</t>
  </si>
  <si>
    <t>Klasa:__________________</t>
  </si>
  <si>
    <t>Ur.broj: _________________</t>
  </si>
  <si>
    <t>Premije osiguranja</t>
  </si>
  <si>
    <t>materijal za nastavu</t>
  </si>
  <si>
    <t>uredski materijal</t>
  </si>
  <si>
    <t>Uredski materijal i ostali materijalni rashodi</t>
  </si>
  <si>
    <t>časopisi i pretplate</t>
  </si>
  <si>
    <t>pedagoška dokumentacija</t>
  </si>
  <si>
    <t>materijal za održavanje opreme</t>
  </si>
  <si>
    <t>materijal za čišćenje</t>
  </si>
  <si>
    <t>ostali materijal za redovno poslovanje</t>
  </si>
  <si>
    <t>električna energija</t>
  </si>
  <si>
    <t>motorni benzin</t>
  </si>
  <si>
    <t>lož ulje</t>
  </si>
  <si>
    <t>tekuće i investicijsko održavanje građ.obj.</t>
  </si>
  <si>
    <t>ostali materijal i dijelovi za tekuće održ.</t>
  </si>
  <si>
    <t>sitan inventar</t>
  </si>
  <si>
    <t>radna odjeća i obuća</t>
  </si>
  <si>
    <t>telefon</t>
  </si>
  <si>
    <t>poštarina</t>
  </si>
  <si>
    <t>Usluge telefona, pošte i prijevoza</t>
  </si>
  <si>
    <t>prijevoz na natjecanje</t>
  </si>
  <si>
    <t>tekuće održavanje opreme i postrojenja</t>
  </si>
  <si>
    <t>opskrba vodom</t>
  </si>
  <si>
    <t>odvoz smeća</t>
  </si>
  <si>
    <t>kanalizacija</t>
  </si>
  <si>
    <t>naknada za uređenje voda</t>
  </si>
  <si>
    <t xml:space="preserve">ostale komunalne usluge </t>
  </si>
  <si>
    <t>najam dvorane TZK</t>
  </si>
  <si>
    <t>obvezni i preventivni zdr. pregledi</t>
  </si>
  <si>
    <t>Intelektualne usluge</t>
  </si>
  <si>
    <t>održavanje programa</t>
  </si>
  <si>
    <t>izrada fotografija, kopiranje..</t>
  </si>
  <si>
    <t>tehnička zaštita</t>
  </si>
  <si>
    <t>Javnobilježničke naknade</t>
  </si>
  <si>
    <t>natjecanja</t>
  </si>
  <si>
    <t>ŽSV</t>
  </si>
  <si>
    <t xml:space="preserve">ŠŠK </t>
  </si>
  <si>
    <t>PLAN     NABAVE    ZA    2016.    GODINU - bagatelna nabava</t>
  </si>
  <si>
    <t>Pula, 30.12.2015.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</si>
</sst>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6.421875" style="10" customWidth="1"/>
    <col min="2" max="2" width="33.8515625" style="10" customWidth="1"/>
    <col min="3" max="3" width="15.57421875" style="10" customWidth="1"/>
    <col min="4" max="4" width="17.57421875" style="10" customWidth="1"/>
  </cols>
  <sheetData>
    <row r="1" ht="12.75">
      <c r="A1" s="10" t="s">
        <v>23</v>
      </c>
    </row>
    <row r="3" spans="1:4" ht="12.75">
      <c r="A3" s="23" t="s">
        <v>68</v>
      </c>
      <c r="B3" s="23"/>
      <c r="C3" s="23"/>
      <c r="D3" s="23"/>
    </row>
    <row r="5" spans="1:4" s="15" customFormat="1" ht="25.5">
      <c r="A5" s="13" t="s">
        <v>29</v>
      </c>
      <c r="B5" s="13" t="s">
        <v>2</v>
      </c>
      <c r="C5" s="13" t="s">
        <v>0</v>
      </c>
      <c r="D5" s="14" t="s">
        <v>1</v>
      </c>
    </row>
    <row r="6" spans="1:4" ht="12.75">
      <c r="A6" s="2"/>
      <c r="B6" s="2"/>
      <c r="C6" s="2"/>
      <c r="D6" s="3"/>
    </row>
    <row r="7" spans="1:4" s="1" customFormat="1" ht="12.75">
      <c r="A7" s="4">
        <v>322</v>
      </c>
      <c r="B7" s="4" t="s">
        <v>3</v>
      </c>
      <c r="C7" s="5">
        <f>C8+C16+C20+C23+C25</f>
        <v>118233.51999999999</v>
      </c>
      <c r="D7" s="5">
        <f>D8+D16+D20+D23+D25</f>
        <v>147791.9</v>
      </c>
    </row>
    <row r="8" spans="1:4" s="18" customFormat="1" ht="13.5">
      <c r="A8" s="16">
        <v>3221</v>
      </c>
      <c r="B8" s="16" t="s">
        <v>35</v>
      </c>
      <c r="C8" s="17">
        <f aca="true" t="shared" si="0" ref="C8:C51">D8/1.25</f>
        <v>63593.52</v>
      </c>
      <c r="D8" s="17">
        <f>D9+D10+D11+D12+D13+D14+D15</f>
        <v>79491.9</v>
      </c>
    </row>
    <row r="9" spans="1:4" s="22" customFormat="1" ht="12.75">
      <c r="A9" s="2"/>
      <c r="B9" s="2" t="s">
        <v>33</v>
      </c>
      <c r="C9" s="6">
        <f t="shared" si="0"/>
        <v>16000</v>
      </c>
      <c r="D9" s="6">
        <v>20000</v>
      </c>
    </row>
    <row r="10" spans="1:4" s="22" customFormat="1" ht="12.75">
      <c r="A10" s="2"/>
      <c r="B10" s="2" t="s">
        <v>34</v>
      </c>
      <c r="C10" s="6">
        <f t="shared" si="0"/>
        <v>20800</v>
      </c>
      <c r="D10" s="6">
        <v>26000</v>
      </c>
    </row>
    <row r="11" spans="1:4" s="22" customFormat="1" ht="12.75">
      <c r="A11" s="2"/>
      <c r="B11" s="2" t="s">
        <v>36</v>
      </c>
      <c r="C11" s="6">
        <f t="shared" si="0"/>
        <v>7520</v>
      </c>
      <c r="D11" s="6">
        <v>9400</v>
      </c>
    </row>
    <row r="12" spans="1:4" s="22" customFormat="1" ht="12.75">
      <c r="A12" s="2"/>
      <c r="B12" s="2" t="s">
        <v>37</v>
      </c>
      <c r="C12" s="6">
        <f t="shared" si="0"/>
        <v>4000</v>
      </c>
      <c r="D12" s="6">
        <v>5000</v>
      </c>
    </row>
    <row r="13" spans="1:4" s="22" customFormat="1" ht="12.75">
      <c r="A13" s="2"/>
      <c r="B13" s="2" t="s">
        <v>38</v>
      </c>
      <c r="C13" s="6">
        <f t="shared" si="0"/>
        <v>4400</v>
      </c>
      <c r="D13" s="6">
        <v>5500</v>
      </c>
    </row>
    <row r="14" spans="1:4" s="22" customFormat="1" ht="12.75">
      <c r="A14" s="2"/>
      <c r="B14" s="2" t="s">
        <v>39</v>
      </c>
      <c r="C14" s="6">
        <f t="shared" si="0"/>
        <v>6000</v>
      </c>
      <c r="D14" s="6">
        <v>7500</v>
      </c>
    </row>
    <row r="15" spans="1:4" s="22" customFormat="1" ht="12.75">
      <c r="A15" s="2"/>
      <c r="B15" s="2" t="s">
        <v>40</v>
      </c>
      <c r="C15" s="6">
        <f t="shared" si="0"/>
        <v>4873.5199999999995</v>
      </c>
      <c r="D15" s="6">
        <v>6091.9</v>
      </c>
    </row>
    <row r="16" spans="1:4" s="18" customFormat="1" ht="13.5">
      <c r="A16" s="16">
        <v>3223</v>
      </c>
      <c r="B16" s="16" t="s">
        <v>4</v>
      </c>
      <c r="C16" s="17">
        <f t="shared" si="0"/>
        <v>36080</v>
      </c>
      <c r="D16" s="17">
        <f>D17+D18+D19</f>
        <v>45100</v>
      </c>
    </row>
    <row r="17" spans="1:4" s="22" customFormat="1" ht="12.75">
      <c r="A17" s="2"/>
      <c r="B17" s="2" t="s">
        <v>41</v>
      </c>
      <c r="C17" s="6">
        <f t="shared" si="0"/>
        <v>36000</v>
      </c>
      <c r="D17" s="6">
        <v>45000</v>
      </c>
    </row>
    <row r="18" spans="1:4" s="22" customFormat="1" ht="12.75">
      <c r="A18" s="2"/>
      <c r="B18" s="2" t="s">
        <v>42</v>
      </c>
      <c r="C18" s="6">
        <f t="shared" si="0"/>
        <v>80</v>
      </c>
      <c r="D18" s="6">
        <v>100</v>
      </c>
    </row>
    <row r="19" spans="1:4" s="22" customFormat="1" ht="12.75">
      <c r="A19" s="2"/>
      <c r="B19" s="2" t="s">
        <v>43</v>
      </c>
      <c r="C19" s="6">
        <f t="shared" si="0"/>
        <v>0</v>
      </c>
      <c r="D19" s="6">
        <v>0</v>
      </c>
    </row>
    <row r="20" spans="1:4" s="18" customFormat="1" ht="13.5">
      <c r="A20" s="16">
        <v>3224</v>
      </c>
      <c r="B20" s="16" t="s">
        <v>5</v>
      </c>
      <c r="C20" s="17">
        <f t="shared" si="0"/>
        <v>12000</v>
      </c>
      <c r="D20" s="17">
        <f>D21+D22</f>
        <v>15000</v>
      </c>
    </row>
    <row r="21" spans="1:4" s="22" customFormat="1" ht="12.75">
      <c r="A21" s="2"/>
      <c r="B21" s="2" t="s">
        <v>44</v>
      </c>
      <c r="C21" s="6">
        <f t="shared" si="0"/>
        <v>8000</v>
      </c>
      <c r="D21" s="6">
        <v>10000</v>
      </c>
    </row>
    <row r="22" spans="1:4" s="22" customFormat="1" ht="12.75">
      <c r="A22" s="2"/>
      <c r="B22" s="2" t="s">
        <v>45</v>
      </c>
      <c r="C22" s="6">
        <f t="shared" si="0"/>
        <v>4000</v>
      </c>
      <c r="D22" s="6">
        <v>5000</v>
      </c>
    </row>
    <row r="23" spans="1:4" s="18" customFormat="1" ht="13.5">
      <c r="A23" s="16">
        <v>3225</v>
      </c>
      <c r="B23" s="16" t="s">
        <v>6</v>
      </c>
      <c r="C23" s="17">
        <f t="shared" si="0"/>
        <v>2400</v>
      </c>
      <c r="D23" s="17">
        <f>D24</f>
        <v>3000</v>
      </c>
    </row>
    <row r="24" spans="1:4" s="22" customFormat="1" ht="12.75">
      <c r="A24" s="2"/>
      <c r="B24" s="2" t="s">
        <v>46</v>
      </c>
      <c r="C24" s="6">
        <f t="shared" si="0"/>
        <v>2400</v>
      </c>
      <c r="D24" s="6">
        <v>3000</v>
      </c>
    </row>
    <row r="25" spans="1:4" s="18" customFormat="1" ht="13.5">
      <c r="A25" s="16">
        <v>3227</v>
      </c>
      <c r="B25" s="16" t="s">
        <v>7</v>
      </c>
      <c r="C25" s="17">
        <f t="shared" si="0"/>
        <v>4160</v>
      </c>
      <c r="D25" s="17">
        <f>D26</f>
        <v>5200</v>
      </c>
    </row>
    <row r="26" spans="1:4" s="18" customFormat="1" ht="13.5">
      <c r="A26" s="16"/>
      <c r="B26" s="2" t="s">
        <v>47</v>
      </c>
      <c r="C26" s="6">
        <f t="shared" si="0"/>
        <v>4160</v>
      </c>
      <c r="D26" s="6">
        <v>5200</v>
      </c>
    </row>
    <row r="27" spans="1:4" s="1" customFormat="1" ht="12.75">
      <c r="A27" s="4">
        <v>323</v>
      </c>
      <c r="B27" s="4" t="s">
        <v>8</v>
      </c>
      <c r="C27" s="6">
        <f t="shared" si="0"/>
        <v>182240</v>
      </c>
      <c r="D27" s="5">
        <f>D28+D32+D34+D40+D42+D44+D46+D48</f>
        <v>227800</v>
      </c>
    </row>
    <row r="28" spans="1:4" s="18" customFormat="1" ht="13.5">
      <c r="A28" s="16">
        <v>3231</v>
      </c>
      <c r="B28" s="16" t="s">
        <v>50</v>
      </c>
      <c r="C28" s="17">
        <f t="shared" si="0"/>
        <v>21400</v>
      </c>
      <c r="D28" s="17">
        <f>D29+D30+D31</f>
        <v>26750</v>
      </c>
    </row>
    <row r="29" spans="1:4" s="18" customFormat="1" ht="13.5">
      <c r="A29" s="16"/>
      <c r="B29" s="2" t="s">
        <v>48</v>
      </c>
      <c r="C29" s="6">
        <f t="shared" si="0"/>
        <v>11200</v>
      </c>
      <c r="D29" s="6">
        <v>14000</v>
      </c>
    </row>
    <row r="30" spans="1:4" s="18" customFormat="1" ht="13.5">
      <c r="A30" s="16"/>
      <c r="B30" s="2" t="s">
        <v>49</v>
      </c>
      <c r="C30" s="6">
        <f t="shared" si="0"/>
        <v>2200</v>
      </c>
      <c r="D30" s="6">
        <v>2750</v>
      </c>
    </row>
    <row r="31" spans="1:4" s="18" customFormat="1" ht="13.5">
      <c r="A31" s="16"/>
      <c r="B31" s="2" t="s">
        <v>51</v>
      </c>
      <c r="C31" s="6">
        <f t="shared" si="0"/>
        <v>8000</v>
      </c>
      <c r="D31" s="6">
        <v>10000</v>
      </c>
    </row>
    <row r="32" spans="1:4" s="18" customFormat="1" ht="13.5">
      <c r="A32" s="16">
        <v>3232</v>
      </c>
      <c r="B32" s="16" t="s">
        <v>24</v>
      </c>
      <c r="C32" s="17">
        <f t="shared" si="0"/>
        <v>5600</v>
      </c>
      <c r="D32" s="17">
        <f>D33</f>
        <v>7000</v>
      </c>
    </row>
    <row r="33" spans="1:4" ht="12.75">
      <c r="A33" s="2"/>
      <c r="B33" s="2" t="s">
        <v>52</v>
      </c>
      <c r="C33" s="6">
        <f t="shared" si="0"/>
        <v>5600</v>
      </c>
      <c r="D33" s="6">
        <v>7000</v>
      </c>
    </row>
    <row r="34" spans="1:4" s="18" customFormat="1" ht="13.5">
      <c r="A34" s="16">
        <v>3234</v>
      </c>
      <c r="B34" s="16" t="s">
        <v>9</v>
      </c>
      <c r="C34" s="17">
        <f t="shared" si="0"/>
        <v>22680</v>
      </c>
      <c r="D34" s="17">
        <f>D35+D36+D37+D38+D39</f>
        <v>28350</v>
      </c>
    </row>
    <row r="35" spans="1:4" ht="12.75">
      <c r="A35" s="2"/>
      <c r="B35" s="2" t="s">
        <v>53</v>
      </c>
      <c r="C35" s="6">
        <f t="shared" si="0"/>
        <v>7600</v>
      </c>
      <c r="D35" s="6">
        <v>9500</v>
      </c>
    </row>
    <row r="36" spans="1:4" ht="12.75">
      <c r="A36" s="2"/>
      <c r="B36" s="2" t="s">
        <v>54</v>
      </c>
      <c r="C36" s="6">
        <f t="shared" si="0"/>
        <v>8400</v>
      </c>
      <c r="D36" s="6">
        <v>10500</v>
      </c>
    </row>
    <row r="37" spans="1:4" ht="12.75">
      <c r="A37" s="2"/>
      <c r="B37" s="2" t="s">
        <v>55</v>
      </c>
      <c r="C37" s="6">
        <f t="shared" si="0"/>
        <v>2080</v>
      </c>
      <c r="D37" s="6">
        <v>2600</v>
      </c>
    </row>
    <row r="38" spans="1:4" ht="12.75">
      <c r="A38" s="2"/>
      <c r="B38" s="2" t="s">
        <v>56</v>
      </c>
      <c r="C38" s="6">
        <f t="shared" si="0"/>
        <v>2800</v>
      </c>
      <c r="D38" s="6">
        <v>3500</v>
      </c>
    </row>
    <row r="39" spans="1:4" ht="12.75">
      <c r="A39" s="2"/>
      <c r="B39" s="2" t="s">
        <v>57</v>
      </c>
      <c r="C39" s="6">
        <f t="shared" si="0"/>
        <v>1800</v>
      </c>
      <c r="D39" s="6">
        <v>2250</v>
      </c>
    </row>
    <row r="40" spans="1:4" s="18" customFormat="1" ht="13.5">
      <c r="A40" s="16">
        <v>3235</v>
      </c>
      <c r="B40" s="16" t="s">
        <v>10</v>
      </c>
      <c r="C40" s="17">
        <f t="shared" si="0"/>
        <v>108000</v>
      </c>
      <c r="D40" s="17">
        <f>D41</f>
        <v>135000</v>
      </c>
    </row>
    <row r="41" spans="1:4" ht="12.75">
      <c r="A41" s="2"/>
      <c r="B41" s="2" t="s">
        <v>58</v>
      </c>
      <c r="C41" s="6">
        <f t="shared" si="0"/>
        <v>108000</v>
      </c>
      <c r="D41" s="6">
        <v>135000</v>
      </c>
    </row>
    <row r="42" spans="1:4" s="18" customFormat="1" ht="13.5">
      <c r="A42" s="16">
        <v>3236</v>
      </c>
      <c r="B42" s="16" t="s">
        <v>11</v>
      </c>
      <c r="C42" s="17">
        <f t="shared" si="0"/>
        <v>4800</v>
      </c>
      <c r="D42" s="17">
        <f>D43</f>
        <v>6000</v>
      </c>
    </row>
    <row r="43" spans="1:4" ht="12.75">
      <c r="A43" s="2"/>
      <c r="B43" s="2" t="s">
        <v>59</v>
      </c>
      <c r="C43" s="6">
        <f t="shared" si="0"/>
        <v>4800</v>
      </c>
      <c r="D43" s="6">
        <v>6000</v>
      </c>
    </row>
    <row r="44" spans="1:4" s="18" customFormat="1" ht="13.5">
      <c r="A44" s="16">
        <v>3237</v>
      </c>
      <c r="B44" s="16" t="s">
        <v>60</v>
      </c>
      <c r="C44" s="17">
        <f t="shared" si="0"/>
        <v>4000</v>
      </c>
      <c r="D44" s="17">
        <f>D45</f>
        <v>5000</v>
      </c>
    </row>
    <row r="45" spans="1:4" ht="12.75">
      <c r="A45" s="2"/>
      <c r="B45" s="2" t="s">
        <v>60</v>
      </c>
      <c r="C45" s="6">
        <f t="shared" si="0"/>
        <v>4000</v>
      </c>
      <c r="D45" s="6">
        <v>5000</v>
      </c>
    </row>
    <row r="46" spans="1:4" s="18" customFormat="1" ht="13.5">
      <c r="A46" s="20">
        <v>3238</v>
      </c>
      <c r="B46" s="20" t="s">
        <v>12</v>
      </c>
      <c r="C46" s="17">
        <f t="shared" si="0"/>
        <v>4400</v>
      </c>
      <c r="D46" s="21">
        <f>D47</f>
        <v>5500</v>
      </c>
    </row>
    <row r="47" spans="1:4" ht="12.75">
      <c r="A47" s="7"/>
      <c r="B47" s="7" t="s">
        <v>61</v>
      </c>
      <c r="C47" s="6">
        <f t="shared" si="0"/>
        <v>4400</v>
      </c>
      <c r="D47" s="8">
        <v>5500</v>
      </c>
    </row>
    <row r="48" spans="1:4" s="18" customFormat="1" ht="13.5">
      <c r="A48" s="20">
        <v>3239</v>
      </c>
      <c r="B48" s="20" t="s">
        <v>13</v>
      </c>
      <c r="C48" s="17">
        <f t="shared" si="0"/>
        <v>11360</v>
      </c>
      <c r="D48" s="21">
        <f>D49+D50</f>
        <v>14200</v>
      </c>
    </row>
    <row r="49" spans="1:4" ht="12.75">
      <c r="A49" s="7"/>
      <c r="B49" s="7" t="s">
        <v>62</v>
      </c>
      <c r="C49" s="6">
        <f t="shared" si="0"/>
        <v>6720</v>
      </c>
      <c r="D49" s="8">
        <v>8400</v>
      </c>
    </row>
    <row r="50" spans="1:4" ht="12.75">
      <c r="A50" s="7"/>
      <c r="B50" s="7" t="s">
        <v>63</v>
      </c>
      <c r="C50" s="6">
        <f t="shared" si="0"/>
        <v>4640</v>
      </c>
      <c r="D50" s="8">
        <v>5800</v>
      </c>
    </row>
    <row r="51" spans="1:4" s="1" customFormat="1" ht="12.75">
      <c r="A51" s="4">
        <v>329</v>
      </c>
      <c r="B51" s="4" t="s">
        <v>14</v>
      </c>
      <c r="C51" s="6">
        <f t="shared" si="0"/>
        <v>12744.895999999999</v>
      </c>
      <c r="D51" s="9">
        <f>D52+D53+D54+D55+D56</f>
        <v>15931.119999999999</v>
      </c>
    </row>
    <row r="52" spans="1:4" s="19" customFormat="1" ht="13.5">
      <c r="A52" s="16">
        <v>3292</v>
      </c>
      <c r="B52" s="16" t="s">
        <v>32</v>
      </c>
      <c r="C52" s="17">
        <v>9100</v>
      </c>
      <c r="D52" s="21">
        <v>8516</v>
      </c>
    </row>
    <row r="53" spans="1:4" s="18" customFormat="1" ht="13.5">
      <c r="A53" s="16">
        <v>3293</v>
      </c>
      <c r="B53" s="16" t="s">
        <v>15</v>
      </c>
      <c r="C53" s="17">
        <f aca="true" t="shared" si="1" ref="C53:C66">D53/1.25</f>
        <v>800</v>
      </c>
      <c r="D53" s="17">
        <v>1000</v>
      </c>
    </row>
    <row r="54" spans="1:4" s="18" customFormat="1" ht="13.5">
      <c r="A54" s="16">
        <v>3294</v>
      </c>
      <c r="B54" s="16" t="s">
        <v>16</v>
      </c>
      <c r="C54" s="17">
        <f t="shared" si="1"/>
        <v>800</v>
      </c>
      <c r="D54" s="17">
        <v>1000</v>
      </c>
    </row>
    <row r="55" spans="1:4" s="18" customFormat="1" ht="13.5">
      <c r="A55" s="16">
        <v>3295</v>
      </c>
      <c r="B55" s="16" t="s">
        <v>64</v>
      </c>
      <c r="C55" s="17">
        <f t="shared" si="1"/>
        <v>1360</v>
      </c>
      <c r="D55" s="17">
        <v>1700</v>
      </c>
    </row>
    <row r="56" spans="1:4" s="18" customFormat="1" ht="13.5">
      <c r="A56" s="16">
        <v>3299</v>
      </c>
      <c r="B56" s="16" t="s">
        <v>14</v>
      </c>
      <c r="C56" s="17">
        <f t="shared" si="1"/>
        <v>2972.096</v>
      </c>
      <c r="D56" s="17">
        <f>D57+D58+D59</f>
        <v>3715.12</v>
      </c>
    </row>
    <row r="57" spans="1:4" ht="12.75">
      <c r="A57" s="2"/>
      <c r="B57" s="2" t="s">
        <v>65</v>
      </c>
      <c r="C57" s="6">
        <f t="shared" si="1"/>
        <v>400</v>
      </c>
      <c r="D57" s="6">
        <v>500</v>
      </c>
    </row>
    <row r="58" spans="1:4" ht="12.75">
      <c r="A58" s="2"/>
      <c r="B58" s="2" t="s">
        <v>66</v>
      </c>
      <c r="C58" s="6">
        <f t="shared" si="1"/>
        <v>800</v>
      </c>
      <c r="D58" s="6">
        <v>1000</v>
      </c>
    </row>
    <row r="59" spans="1:4" ht="12.75">
      <c r="A59" s="2"/>
      <c r="B59" s="2" t="s">
        <v>67</v>
      </c>
      <c r="C59" s="6">
        <f t="shared" si="1"/>
        <v>1772.096</v>
      </c>
      <c r="D59" s="6">
        <v>2215.12</v>
      </c>
    </row>
    <row r="60" spans="1:4" s="1" customFormat="1" ht="12.75">
      <c r="A60" s="4">
        <v>343</v>
      </c>
      <c r="B60" s="4" t="s">
        <v>17</v>
      </c>
      <c r="C60" s="6">
        <f t="shared" si="1"/>
        <v>4800</v>
      </c>
      <c r="D60" s="9">
        <f>D61+D62</f>
        <v>6000</v>
      </c>
    </row>
    <row r="61" spans="1:4" s="18" customFormat="1" ht="13.5">
      <c r="A61" s="16">
        <v>3431</v>
      </c>
      <c r="B61" s="16" t="s">
        <v>18</v>
      </c>
      <c r="C61" s="17">
        <f t="shared" si="1"/>
        <v>4640</v>
      </c>
      <c r="D61" s="17">
        <v>5800</v>
      </c>
    </row>
    <row r="62" spans="1:4" s="18" customFormat="1" ht="13.5">
      <c r="A62" s="20">
        <v>3433</v>
      </c>
      <c r="B62" s="20" t="s">
        <v>19</v>
      </c>
      <c r="C62" s="17">
        <f t="shared" si="1"/>
        <v>160</v>
      </c>
      <c r="D62" s="17">
        <v>200</v>
      </c>
    </row>
    <row r="63" spans="1:4" s="1" customFormat="1" ht="12.75">
      <c r="A63" s="4">
        <v>422</v>
      </c>
      <c r="B63" s="4" t="s">
        <v>20</v>
      </c>
      <c r="C63" s="6">
        <f t="shared" si="1"/>
        <v>6400</v>
      </c>
      <c r="D63" s="9">
        <f>D64</f>
        <v>8000</v>
      </c>
    </row>
    <row r="64" spans="1:4" s="18" customFormat="1" ht="14.25" customHeight="1">
      <c r="A64" s="16">
        <v>4221</v>
      </c>
      <c r="B64" s="16" t="s">
        <v>21</v>
      </c>
      <c r="C64" s="17">
        <f t="shared" si="1"/>
        <v>6400</v>
      </c>
      <c r="D64" s="17">
        <v>8000</v>
      </c>
    </row>
    <row r="65" spans="1:4" s="1" customFormat="1" ht="12.75">
      <c r="A65" s="4">
        <v>424</v>
      </c>
      <c r="B65" s="4" t="s">
        <v>22</v>
      </c>
      <c r="C65" s="6">
        <f t="shared" si="1"/>
        <v>2000</v>
      </c>
      <c r="D65" s="5">
        <f>D66</f>
        <v>2500</v>
      </c>
    </row>
    <row r="66" spans="1:4" s="18" customFormat="1" ht="13.5">
      <c r="A66" s="16">
        <v>4241</v>
      </c>
      <c r="B66" s="16" t="s">
        <v>22</v>
      </c>
      <c r="C66" s="17">
        <f t="shared" si="1"/>
        <v>2000</v>
      </c>
      <c r="D66" s="17">
        <v>2500</v>
      </c>
    </row>
    <row r="67" spans="1:4" ht="5.25" customHeight="1">
      <c r="A67" s="2"/>
      <c r="B67" s="2"/>
      <c r="C67" s="8"/>
      <c r="D67" s="6"/>
    </row>
    <row r="68" spans="1:4" s="12" customFormat="1" ht="12.75">
      <c r="A68" s="4"/>
      <c r="B68" s="4" t="s">
        <v>25</v>
      </c>
      <c r="C68" s="9">
        <f>C7+C27+C51+C60+C63+C65</f>
        <v>326418.416</v>
      </c>
      <c r="D68" s="9">
        <f>D7+D27+D51+D60+D63+D65</f>
        <v>408023.02</v>
      </c>
    </row>
    <row r="69" ht="12.75">
      <c r="D69" s="11"/>
    </row>
    <row r="70" spans="1:4" ht="12.75">
      <c r="A70" s="10" t="s">
        <v>30</v>
      </c>
      <c r="D70" s="11"/>
    </row>
    <row r="71" spans="1:4" ht="12.75">
      <c r="A71" s="10" t="s">
        <v>31</v>
      </c>
      <c r="C71" s="10" t="s">
        <v>26</v>
      </c>
      <c r="D71" s="11"/>
    </row>
    <row r="72" ht="12.75">
      <c r="D72" s="11"/>
    </row>
    <row r="73" ht="12.75">
      <c r="C73" s="10" t="s">
        <v>27</v>
      </c>
    </row>
    <row r="74" spans="1:3" ht="12.75">
      <c r="A74" s="10" t="s">
        <v>69</v>
      </c>
      <c r="C74" s="10" t="s">
        <v>28</v>
      </c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škola Pula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Ekonomska škola Pula</dc:creator>
  <cp:keywords/>
  <dc:description/>
  <cp:lastModifiedBy>Renata</cp:lastModifiedBy>
  <cp:lastPrinted>2014-12-29T08:35:33Z</cp:lastPrinted>
  <dcterms:created xsi:type="dcterms:W3CDTF">2012-05-15T10:55:22Z</dcterms:created>
  <dcterms:modified xsi:type="dcterms:W3CDTF">2016-01-28T06:47:19Z</dcterms:modified>
  <cp:category/>
  <cp:version/>
  <cp:contentType/>
  <cp:contentStatus/>
</cp:coreProperties>
</file>